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16380" windowHeight="8190" tabRatio="367"/>
  </bookViews>
  <sheets>
    <sheet name="Raw Data" sheetId="1" r:id="rId1"/>
    <sheet name="Big Plot" sheetId="2" r:id="rId2"/>
  </sheets>
  <calcPr calcId="152511"/>
</workbook>
</file>

<file path=xl/calcChain.xml><?xml version="1.0" encoding="utf-8"?>
<calcChain xmlns="http://schemas.openxmlformats.org/spreadsheetml/2006/main">
  <c r="U3" i="1" l="1"/>
  <c r="V3" i="1"/>
  <c r="Q16" i="1"/>
  <c r="O12" i="1"/>
  <c r="O9" i="1"/>
  <c r="P8" i="1"/>
  <c r="Q12" i="1"/>
  <c r="O19" i="1"/>
  <c r="N7" i="1"/>
  <c r="N12" i="1"/>
  <c r="O14" i="1"/>
  <c r="Q13" i="1"/>
  <c r="P4" i="1"/>
  <c r="O15" i="1"/>
  <c r="P13" i="1"/>
  <c r="Q6" i="1"/>
  <c r="O8" i="1"/>
  <c r="N20" i="1"/>
  <c r="N4" i="1"/>
  <c r="N17" i="1"/>
  <c r="Q19" i="1"/>
  <c r="N18" i="1"/>
  <c r="P9" i="1"/>
  <c r="N13" i="1"/>
  <c r="Q18" i="1"/>
  <c r="Q11" i="1"/>
  <c r="P17" i="1"/>
  <c r="P7" i="1"/>
  <c r="P3" i="1"/>
  <c r="Q15" i="1"/>
  <c r="P20" i="1"/>
  <c r="P14" i="1"/>
  <c r="O21" i="1"/>
  <c r="O20" i="1"/>
  <c r="Q3" i="1"/>
  <c r="N6" i="1"/>
  <c r="O4" i="1"/>
  <c r="O18" i="1"/>
  <c r="Q14" i="1"/>
  <c r="Q7" i="1"/>
  <c r="P6" i="1"/>
  <c r="N16" i="1"/>
  <c r="P18" i="1"/>
  <c r="O6" i="1"/>
  <c r="O10" i="1"/>
  <c r="N15" i="1"/>
  <c r="O16" i="1"/>
  <c r="O13" i="1"/>
  <c r="N5" i="1"/>
  <c r="N11" i="1"/>
  <c r="Q5" i="1"/>
  <c r="O17" i="1"/>
  <c r="O5" i="1"/>
  <c r="Q20" i="1"/>
  <c r="P16" i="1"/>
  <c r="P5" i="1"/>
  <c r="O11" i="1"/>
  <c r="P11" i="1"/>
  <c r="P15" i="1"/>
  <c r="P10" i="1"/>
  <c r="P19" i="1"/>
  <c r="P21" i="1"/>
  <c r="Q21" i="1"/>
  <c r="Q10" i="1"/>
  <c r="O3" i="1"/>
  <c r="Q4" i="1"/>
  <c r="N3" i="1"/>
  <c r="N19" i="1"/>
  <c r="N14" i="1"/>
  <c r="P12" i="1"/>
  <c r="N9" i="1"/>
  <c r="N8" i="1"/>
  <c r="Q17" i="1"/>
  <c r="Q8" i="1"/>
  <c r="N21" i="1"/>
  <c r="Q9" i="1"/>
  <c r="N10" i="1"/>
  <c r="O7" i="1"/>
</calcChain>
</file>

<file path=xl/sharedStrings.xml><?xml version="1.0" encoding="utf-8"?>
<sst xmlns="http://schemas.openxmlformats.org/spreadsheetml/2006/main" count="80" uniqueCount="61">
  <si>
    <t>File</t>
  </si>
  <si>
    <t>Date</t>
  </si>
  <si>
    <t>Day</t>
  </si>
  <si>
    <t>Hour</t>
  </si>
  <si>
    <t>Minute</t>
  </si>
  <si>
    <t>Second</t>
  </si>
  <si>
    <t>Time (seconds)</t>
  </si>
  <si>
    <t>Elp Time (hr)</t>
  </si>
  <si>
    <t>Moon Order</t>
  </si>
  <si>
    <t>I</t>
  </si>
  <si>
    <t>II</t>
  </si>
  <si>
    <t>III</t>
  </si>
  <si>
    <t>IV</t>
  </si>
  <si>
    <t>Jupiter Diameter (Pixels)</t>
  </si>
  <si>
    <t>Jupiter Diameter (Kkm)</t>
  </si>
  <si>
    <t>Scale (Pixels/Kkm)</t>
  </si>
  <si>
    <t xml:space="preserve">jupiter0.fit                  </t>
  </si>
  <si>
    <t>I,II,III,IV</t>
  </si>
  <si>
    <t xml:space="preserve">jupiter1.fit                  </t>
  </si>
  <si>
    <t xml:space="preserve">jupiter2.fit                  </t>
  </si>
  <si>
    <t xml:space="preserve">jupiter3.fit                  </t>
  </si>
  <si>
    <t xml:space="preserve">jupiter4.fit                  </t>
  </si>
  <si>
    <t>III,IV,I,II</t>
  </si>
  <si>
    <t xml:space="preserve">jupiter5.fit                  </t>
  </si>
  <si>
    <t xml:space="preserve">jupiter6.fit                  </t>
  </si>
  <si>
    <t xml:space="preserve">jupiter7.fit                  </t>
  </si>
  <si>
    <t>III,II,IV,I</t>
  </si>
  <si>
    <t xml:space="preserve">jupiter8.fit                  </t>
  </si>
  <si>
    <t xml:space="preserve">jupiter9.fit                  </t>
  </si>
  <si>
    <t xml:space="preserve">jupiter10.fit                 </t>
  </si>
  <si>
    <t xml:space="preserve">jupiter11.fit                 </t>
  </si>
  <si>
    <t xml:space="preserve">jupiter12.fit                 </t>
  </si>
  <si>
    <t xml:space="preserve">jupiter13.fit                 </t>
  </si>
  <si>
    <t xml:space="preserve">jupiter14.fit                 </t>
  </si>
  <si>
    <t>III,I,IV,II</t>
  </si>
  <si>
    <t xml:space="preserve">Moon </t>
  </si>
  <si>
    <t>Name</t>
  </si>
  <si>
    <t>Ganymede</t>
  </si>
  <si>
    <t>Europa</t>
  </si>
  <si>
    <t>Callisto</t>
  </si>
  <si>
    <t>IO</t>
  </si>
  <si>
    <t>Moon 1</t>
  </si>
  <si>
    <t>Moon 2</t>
  </si>
  <si>
    <t>Moon 3</t>
  </si>
  <si>
    <t>Moon 4</t>
  </si>
  <si>
    <t xml:space="preserve">2014-11-03T04:03:14           </t>
  </si>
  <si>
    <t xml:space="preserve">2014-11-03T05:33:49           </t>
  </si>
  <si>
    <t xml:space="preserve">2014-11-03T04:48:35           </t>
  </si>
  <si>
    <t xml:space="preserve">2014-11-03T06:17:16           </t>
  </si>
  <si>
    <t xml:space="preserve">2014-11-03T06:58:28           </t>
  </si>
  <si>
    <t xml:space="preserve">2014-11-04T04:43:13           </t>
  </si>
  <si>
    <t xml:space="preserve">2014-11-04T05:28:46           </t>
  </si>
  <si>
    <t xml:space="preserve">2014-11-04T03:59:32           </t>
  </si>
  <si>
    <t xml:space="preserve">2014-11-04T06:14:00           </t>
  </si>
  <si>
    <t xml:space="preserve">2014-11-04T06:59:28           </t>
  </si>
  <si>
    <t xml:space="preserve">2014-11-06T04:37:46           </t>
  </si>
  <si>
    <t xml:space="preserve">2014-11-06T05:22:04           </t>
  </si>
  <si>
    <t xml:space="preserve">2014-11-06T06:08:16           </t>
  </si>
  <si>
    <t xml:space="preserve">2014-11-06T06:53:19           </t>
  </si>
  <si>
    <t xml:space="preserve">Moon Position (Jup Diams) </t>
  </si>
  <si>
    <t xml:space="preserve">2014-11-06T03:52:07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</si>
</sst>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1" x14ac:knownFonts="1"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5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3"/>
      <name val="Arial"/>
      <family val="2"/>
    </font>
    <font>
      <sz val="12"/>
      <name val="Arial"/>
      <family val="2"/>
    </font>
    <font>
      <sz val="10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6"/>
        <bgColor indexed="9"/>
      </patternFill>
    </fill>
    <fill>
      <patternFill patternType="solid">
        <fgColor indexed="27"/>
        <bgColor indexed="41"/>
      </patternFill>
    </fill>
    <fill>
      <patternFill patternType="solid">
        <fgColor indexed="22"/>
        <bgColor indexed="55"/>
      </patternFill>
    </fill>
    <fill>
      <patternFill patternType="solid">
        <fgColor indexed="29"/>
        <bgColor indexed="45"/>
      </patternFill>
    </fill>
    <fill>
      <patternFill patternType="solid">
        <fgColor indexed="43"/>
        <bgColor indexed="26"/>
      </patternFill>
    </fill>
    <fill>
      <patternFill patternType="solid">
        <fgColor indexed="44"/>
        <bgColor indexed="31"/>
      </patternFill>
    </fill>
    <fill>
      <patternFill patternType="solid">
        <fgColor indexed="49"/>
        <bgColor indexed="40"/>
      </patternFill>
    </fill>
    <fill>
      <patternFill patternType="solid">
        <fgColor indexed="55"/>
        <bgColor indexed="22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51"/>
        <bgColor indexed="13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34"/>
        <bgColor indexed="13"/>
      </patternFill>
    </fill>
    <fill>
      <patternFill patternType="solid">
        <fgColor indexed="17"/>
        <bgColor indexed="57"/>
      </patternFill>
    </fill>
    <fill>
      <patternFill patternType="solid">
        <fgColor indexed="13"/>
        <bgColor indexed="34"/>
      </patternFill>
    </fill>
    <fill>
      <patternFill patternType="solid">
        <fgColor indexed="11"/>
        <bgColor indexed="17"/>
      </patternFill>
    </fill>
    <fill>
      <patternFill patternType="solid">
        <fgColor rgb="FF00B050"/>
        <bgColor indexed="64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/>
      <bottom style="hair">
        <color indexed="8"/>
      </bottom>
      <diagonal/>
    </border>
  </borders>
  <cellStyleXfs count="42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2" borderId="0" applyNumberFormat="0" applyBorder="0" applyAlignment="0" applyProtection="0"/>
    <xf numFmtId="0" fontId="1" fillId="5" borderId="0" applyNumberFormat="0" applyBorder="0" applyAlignment="0" applyProtection="0"/>
    <xf numFmtId="0" fontId="1" fillId="3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0" borderId="0" applyNumberFormat="0" applyBorder="0" applyAlignment="0" applyProtection="0"/>
    <xf numFmtId="0" fontId="2" fillId="15" borderId="0" applyNumberFormat="0" applyBorder="0" applyAlignment="0" applyProtection="0"/>
    <xf numFmtId="0" fontId="3" fillId="16" borderId="0" applyNumberFormat="0" applyBorder="0" applyAlignment="0" applyProtection="0"/>
    <xf numFmtId="0" fontId="4" fillId="2" borderId="1" applyNumberFormat="0" applyAlignment="0" applyProtection="0"/>
    <xf numFmtId="0" fontId="5" fillId="11" borderId="2" applyNumberFormat="0" applyAlignment="0" applyProtection="0"/>
    <xf numFmtId="0" fontId="6" fillId="0" borderId="0" applyNumberFormat="0" applyFill="0" applyBorder="0" applyAlignment="0" applyProtection="0"/>
    <xf numFmtId="0" fontId="7" fillId="17" borderId="0" applyNumberFormat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3" borderId="1" applyNumberFormat="0" applyAlignment="0" applyProtection="0"/>
    <xf numFmtId="0" fontId="12" fillId="0" borderId="6" applyNumberFormat="0" applyFill="0" applyAlignment="0" applyProtection="0"/>
    <xf numFmtId="0" fontId="13" fillId="8" borderId="0" applyNumberFormat="0" applyBorder="0" applyAlignment="0" applyProtection="0"/>
    <xf numFmtId="0" fontId="20" fillId="4" borderId="7" applyNumberFormat="0" applyAlignment="0" applyProtection="0"/>
    <xf numFmtId="0" fontId="14" fillId="2" borderId="8" applyNumberForma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</cellStyleXfs>
  <cellXfs count="13">
    <xf numFmtId="0" fontId="0" fillId="0" borderId="0" xfId="0"/>
    <xf numFmtId="0" fontId="18" fillId="18" borderId="10" xfId="0" applyFont="1" applyFill="1" applyBorder="1"/>
    <xf numFmtId="0" fontId="18" fillId="19" borderId="10" xfId="0" applyFont="1" applyFill="1" applyBorder="1" applyAlignment="1">
      <alignment horizontal="center"/>
    </xf>
    <xf numFmtId="0" fontId="18" fillId="19" borderId="0" xfId="0" applyFont="1" applyFill="1" applyAlignment="1">
      <alignment horizontal="center"/>
    </xf>
    <xf numFmtId="0" fontId="18" fillId="18" borderId="0" xfId="0" applyFont="1" applyFill="1" applyAlignment="1">
      <alignment horizontal="center" wrapText="1"/>
    </xf>
    <xf numFmtId="0" fontId="19" fillId="20" borderId="10" xfId="0" applyFont="1" applyFill="1" applyBorder="1"/>
    <xf numFmtId="2" fontId="19" fillId="20" borderId="10" xfId="0" applyNumberFormat="1" applyFont="1" applyFill="1" applyBorder="1" applyAlignment="1">
      <alignment horizontal="center"/>
    </xf>
    <xf numFmtId="0" fontId="19" fillId="21" borderId="10" xfId="0" applyFont="1" applyFill="1" applyBorder="1" applyProtection="1">
      <protection locked="0"/>
    </xf>
    <xf numFmtId="11" fontId="19" fillId="19" borderId="0" xfId="0" applyNumberFormat="1" applyFont="1" applyFill="1"/>
    <xf numFmtId="0" fontId="19" fillId="21" borderId="0" xfId="0" applyFont="1" applyFill="1" applyProtection="1">
      <protection locked="0"/>
    </xf>
    <xf numFmtId="0" fontId="19" fillId="19" borderId="0" xfId="0" applyFont="1" applyFill="1"/>
    <xf numFmtId="164" fontId="19" fillId="19" borderId="0" xfId="0" applyNumberFormat="1" applyFont="1" applyFill="1"/>
    <xf numFmtId="0" fontId="18" fillId="22" borderId="11" xfId="0" applyFont="1" applyFill="1" applyBorder="1" applyAlignment="1">
      <alignment horizontal="center"/>
    </xf>
  </cellXfs>
  <cellStyles count="4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AE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E6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D320"/>
      <rgbColor rgb="00FF9900"/>
      <rgbColor rgb="00FF6600"/>
      <rgbColor rgb="00666699"/>
      <rgbColor rgb="00B3B3B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Jovian Moon Data</a:t>
            </a:r>
          </a:p>
        </c:rich>
      </c:tx>
      <c:layout>
        <c:manualLayout>
          <c:xMode val="edge"/>
          <c:yMode val="edge"/>
          <c:x val="0.39919780338390498"/>
          <c:y val="2.463768783288053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6258818574286619E-2"/>
          <c:y val="0.11288186043783634"/>
          <c:w val="0.88164536659067372"/>
          <c:h val="0.79913473804601243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squar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'Raw Data'!$H$3:$H$21</c:f>
              <c:numCache>
                <c:formatCode>0.00</c:formatCode>
                <c:ptCount val="19"/>
                <c:pt idx="0">
                  <c:v>0</c:v>
                </c:pt>
                <c:pt idx="1">
                  <c:v>0.75583333333333336</c:v>
                </c:pt>
                <c:pt idx="2">
                  <c:v>1.5097222222222229</c:v>
                </c:pt>
                <c:pt idx="3">
                  <c:v>2.233888888888889</c:v>
                </c:pt>
                <c:pt idx="4">
                  <c:v>2.9205555555555565</c:v>
                </c:pt>
                <c:pt idx="5">
                  <c:v>23.938333333333336</c:v>
                </c:pt>
                <c:pt idx="6">
                  <c:v>24.666388888888889</c:v>
                </c:pt>
                <c:pt idx="7">
                  <c:v>25.425555555555555</c:v>
                </c:pt>
                <c:pt idx="8">
                  <c:v>26.179444444444446</c:v>
                </c:pt>
                <c:pt idx="9">
                  <c:v>26.937222222222225</c:v>
                </c:pt>
                <c:pt idx="10">
                  <c:v>71.814722222222215</c:v>
                </c:pt>
                <c:pt idx="11">
                  <c:v>72.575555555555539</c:v>
                </c:pt>
                <c:pt idx="12">
                  <c:v>73.313888888888883</c:v>
                </c:pt>
                <c:pt idx="13">
                  <c:v>74.083888888888893</c:v>
                </c:pt>
                <c:pt idx="14">
                  <c:v>74.834722222222226</c:v>
                </c:pt>
              </c:numCache>
            </c:numRef>
          </c:xVal>
          <c:yVal>
            <c:numRef>
              <c:f>'Raw Data'!$J$3:$J$21</c:f>
              <c:numCache>
                <c:formatCode>General</c:formatCode>
                <c:ptCount val="19"/>
              </c:numCache>
            </c:numRef>
          </c:yVal>
          <c:smooth val="0"/>
        </c:ser>
        <c:ser>
          <c:idx val="2"/>
          <c:order val="1"/>
          <c:spPr>
            <a:ln w="28575">
              <a:noFill/>
            </a:ln>
          </c:spPr>
          <c:marker>
            <c:symbol val="squar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'Raw Data'!$H$3:$H$21</c:f>
              <c:numCache>
                <c:formatCode>0.00</c:formatCode>
                <c:ptCount val="19"/>
                <c:pt idx="0">
                  <c:v>0</c:v>
                </c:pt>
                <c:pt idx="1">
                  <c:v>0.75583333333333336</c:v>
                </c:pt>
                <c:pt idx="2">
                  <c:v>1.5097222222222229</c:v>
                </c:pt>
                <c:pt idx="3">
                  <c:v>2.233888888888889</c:v>
                </c:pt>
                <c:pt idx="4">
                  <c:v>2.9205555555555565</c:v>
                </c:pt>
                <c:pt idx="5">
                  <c:v>23.938333333333336</c:v>
                </c:pt>
                <c:pt idx="6">
                  <c:v>24.666388888888889</c:v>
                </c:pt>
                <c:pt idx="7">
                  <c:v>25.425555555555555</c:v>
                </c:pt>
                <c:pt idx="8">
                  <c:v>26.179444444444446</c:v>
                </c:pt>
                <c:pt idx="9">
                  <c:v>26.937222222222225</c:v>
                </c:pt>
                <c:pt idx="10">
                  <c:v>71.814722222222215</c:v>
                </c:pt>
                <c:pt idx="11">
                  <c:v>72.575555555555539</c:v>
                </c:pt>
                <c:pt idx="12">
                  <c:v>73.313888888888883</c:v>
                </c:pt>
                <c:pt idx="13">
                  <c:v>74.083888888888893</c:v>
                </c:pt>
                <c:pt idx="14">
                  <c:v>74.834722222222226</c:v>
                </c:pt>
              </c:numCache>
            </c:numRef>
          </c:xVal>
          <c:yVal>
            <c:numRef>
              <c:f>'Raw Data'!$K$3:$K$21</c:f>
              <c:numCache>
                <c:formatCode>General</c:formatCode>
                <c:ptCount val="19"/>
              </c:numCache>
            </c:numRef>
          </c:yVal>
          <c:smooth val="0"/>
        </c:ser>
        <c:ser>
          <c:idx val="3"/>
          <c:order val="2"/>
          <c:spPr>
            <a:ln w="28575">
              <a:noFill/>
            </a:ln>
          </c:spPr>
          <c:marker>
            <c:symbol val="squar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'Raw Data'!$H$3:$H$21</c:f>
              <c:numCache>
                <c:formatCode>0.00</c:formatCode>
                <c:ptCount val="19"/>
                <c:pt idx="0">
                  <c:v>0</c:v>
                </c:pt>
                <c:pt idx="1">
                  <c:v>0.75583333333333336</c:v>
                </c:pt>
                <c:pt idx="2">
                  <c:v>1.5097222222222229</c:v>
                </c:pt>
                <c:pt idx="3">
                  <c:v>2.233888888888889</c:v>
                </c:pt>
                <c:pt idx="4">
                  <c:v>2.9205555555555565</c:v>
                </c:pt>
                <c:pt idx="5">
                  <c:v>23.938333333333336</c:v>
                </c:pt>
                <c:pt idx="6">
                  <c:v>24.666388888888889</c:v>
                </c:pt>
                <c:pt idx="7">
                  <c:v>25.425555555555555</c:v>
                </c:pt>
                <c:pt idx="8">
                  <c:v>26.179444444444446</c:v>
                </c:pt>
                <c:pt idx="9">
                  <c:v>26.937222222222225</c:v>
                </c:pt>
                <c:pt idx="10">
                  <c:v>71.814722222222215</c:v>
                </c:pt>
                <c:pt idx="11">
                  <c:v>72.575555555555539</c:v>
                </c:pt>
                <c:pt idx="12">
                  <c:v>73.313888888888883</c:v>
                </c:pt>
                <c:pt idx="13">
                  <c:v>74.083888888888893</c:v>
                </c:pt>
                <c:pt idx="14">
                  <c:v>74.834722222222226</c:v>
                </c:pt>
              </c:numCache>
            </c:numRef>
          </c:xVal>
          <c:yVal>
            <c:numRef>
              <c:f>'Raw Data'!$L$3:$L$21</c:f>
              <c:numCache>
                <c:formatCode>General</c:formatCode>
                <c:ptCount val="19"/>
              </c:numCache>
            </c:numRef>
          </c:yVal>
          <c:smooth val="0"/>
        </c:ser>
        <c:ser>
          <c:idx val="4"/>
          <c:order val="3"/>
          <c:spPr>
            <a:ln w="28575">
              <a:noFill/>
            </a:ln>
          </c:spPr>
          <c:marker>
            <c:symbol val="squar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'Raw Data'!$H$3:$H$21</c:f>
              <c:numCache>
                <c:formatCode>0.00</c:formatCode>
                <c:ptCount val="19"/>
                <c:pt idx="0">
                  <c:v>0</c:v>
                </c:pt>
                <c:pt idx="1">
                  <c:v>0.75583333333333336</c:v>
                </c:pt>
                <c:pt idx="2">
                  <c:v>1.5097222222222229</c:v>
                </c:pt>
                <c:pt idx="3">
                  <c:v>2.233888888888889</c:v>
                </c:pt>
                <c:pt idx="4">
                  <c:v>2.9205555555555565</c:v>
                </c:pt>
                <c:pt idx="5">
                  <c:v>23.938333333333336</c:v>
                </c:pt>
                <c:pt idx="6">
                  <c:v>24.666388888888889</c:v>
                </c:pt>
                <c:pt idx="7">
                  <c:v>25.425555555555555</c:v>
                </c:pt>
                <c:pt idx="8">
                  <c:v>26.179444444444446</c:v>
                </c:pt>
                <c:pt idx="9">
                  <c:v>26.937222222222225</c:v>
                </c:pt>
                <c:pt idx="10">
                  <c:v>71.814722222222215</c:v>
                </c:pt>
                <c:pt idx="11">
                  <c:v>72.575555555555539</c:v>
                </c:pt>
                <c:pt idx="12">
                  <c:v>73.313888888888883</c:v>
                </c:pt>
                <c:pt idx="13">
                  <c:v>74.083888888888893</c:v>
                </c:pt>
                <c:pt idx="14">
                  <c:v>74.834722222222226</c:v>
                </c:pt>
              </c:numCache>
            </c:numRef>
          </c:xVal>
          <c:yVal>
            <c:numRef>
              <c:f>'Raw Data'!$M$3:$M$21</c:f>
              <c:numCache>
                <c:formatCode>General</c:formatCode>
                <c:ptCount val="19"/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5940968"/>
        <c:axId val="165957312"/>
      </c:scatterChart>
      <c:valAx>
        <c:axId val="1659409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4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Time of Observation (Hours)</a:t>
                </a:r>
              </a:p>
            </c:rich>
          </c:tx>
          <c:layout>
            <c:manualLayout>
              <c:xMode val="edge"/>
              <c:yMode val="edge"/>
              <c:x val="0.40421284851931122"/>
              <c:y val="0.93768246074503836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5957312"/>
        <c:crossesAt val="0"/>
        <c:crossBetween val="midCat"/>
      </c:valAx>
      <c:valAx>
        <c:axId val="165957312"/>
        <c:scaling>
          <c:orientation val="minMax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Disance from Jupiter (pixels)</a:t>
                </a:r>
              </a:p>
            </c:rich>
          </c:tx>
          <c:layout>
            <c:manualLayout>
              <c:xMode val="edge"/>
              <c:yMode val="edge"/>
              <c:x val="1.60481444332999E-2"/>
              <c:y val="0.375362772635876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5940968"/>
        <c:crossesAt val="0"/>
        <c:crossBetween val="midCat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span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0</xdr:row>
      <xdr:rowOff>47625</xdr:rowOff>
    </xdr:from>
    <xdr:to>
      <xdr:col>12</xdr:col>
      <xdr:colOff>304800</xdr:colOff>
      <xdr:row>40</xdr:row>
      <xdr:rowOff>85725</xdr:rowOff>
    </xdr:to>
    <xdr:graphicFrame macro="">
      <xdr:nvGraphicFramePr>
        <xdr:cNvPr id="206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5"/>
  <sheetViews>
    <sheetView tabSelected="1" topLeftCell="T1" zoomScale="110" zoomScaleNormal="110" workbookViewId="0">
      <selection activeCell="T4" sqref="T4"/>
    </sheetView>
  </sheetViews>
  <sheetFormatPr defaultColWidth="11.5703125" defaultRowHeight="12.75" x14ac:dyDescent="0.2"/>
  <cols>
    <col min="1" max="1" width="23.28515625" customWidth="1"/>
    <col min="2" max="2" width="32.42578125" customWidth="1"/>
    <col min="3" max="7" width="0" hidden="1" customWidth="1"/>
    <col min="8" max="8" width="16.85546875" customWidth="1"/>
    <col min="9" max="9" width="0" hidden="1" customWidth="1"/>
    <col min="14" max="17" width="0" hidden="1" customWidth="1"/>
    <col min="19" max="19" width="11.140625" customWidth="1"/>
    <col min="20" max="20" width="32.42578125" customWidth="1"/>
    <col min="21" max="22" width="0" hidden="1" customWidth="1"/>
  </cols>
  <sheetData>
    <row r="1" spans="1:22" ht="16.5" x14ac:dyDescent="0.25">
      <c r="J1" s="12" t="s">
        <v>59</v>
      </c>
      <c r="K1" s="12"/>
      <c r="L1" s="12"/>
      <c r="M1" s="12"/>
    </row>
    <row r="2" spans="1:22" ht="18.75" customHeight="1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2" t="s">
        <v>41</v>
      </c>
      <c r="K2" s="2" t="s">
        <v>42</v>
      </c>
      <c r="L2" s="2" t="s">
        <v>43</v>
      </c>
      <c r="M2" s="2" t="s">
        <v>44</v>
      </c>
      <c r="N2" s="3" t="s">
        <v>9</v>
      </c>
      <c r="O2" s="3" t="s">
        <v>10</v>
      </c>
      <c r="P2" s="3" t="s">
        <v>11</v>
      </c>
      <c r="Q2" s="3" t="s">
        <v>12</v>
      </c>
      <c r="T2" s="4" t="s">
        <v>13</v>
      </c>
      <c r="U2" s="4" t="s">
        <v>14</v>
      </c>
      <c r="V2" s="4" t="s">
        <v>15</v>
      </c>
    </row>
    <row r="3" spans="1:22" ht="15" x14ac:dyDescent="0.2">
      <c r="A3" s="5" t="s">
        <v>16</v>
      </c>
      <c r="B3" s="5" t="s">
        <v>45</v>
      </c>
      <c r="C3" s="5"/>
      <c r="D3" s="5"/>
      <c r="E3" s="5"/>
      <c r="F3" s="5"/>
      <c r="G3" s="5"/>
      <c r="H3" s="6">
        <v>0</v>
      </c>
      <c r="I3" s="5" t="s">
        <v>17</v>
      </c>
      <c r="J3" s="7"/>
      <c r="K3" s="7"/>
      <c r="L3" s="7"/>
      <c r="M3" s="7"/>
      <c r="N3" s="8" t="e">
        <f t="shared" ref="N3:N21" si="0">J3/$V$3*1000</f>
        <v>#DIV/0!</v>
      </c>
      <c r="O3" s="8" t="e">
        <f t="shared" ref="O3:O21" si="1">K3/$V$3*1000</f>
        <v>#DIV/0!</v>
      </c>
      <c r="P3" s="8" t="e">
        <f t="shared" ref="P3:P21" si="2">L3/$V$3*1000</f>
        <v>#DIV/0!</v>
      </c>
      <c r="Q3" s="8" t="e">
        <f t="shared" ref="Q3:Q21" si="3">M3/$V$3*1000</f>
        <v>#DIV/0!</v>
      </c>
      <c r="T3" s="9"/>
      <c r="U3" s="10">
        <f>71*2</f>
        <v>142</v>
      </c>
      <c r="V3" s="11">
        <f>T3/U3</f>
        <v>0</v>
      </c>
    </row>
    <row r="4" spans="1:22" ht="15" x14ac:dyDescent="0.2">
      <c r="A4" s="5" t="s">
        <v>18</v>
      </c>
      <c r="B4" s="5" t="s">
        <v>47</v>
      </c>
      <c r="C4" s="5"/>
      <c r="D4" s="5"/>
      <c r="E4" s="5"/>
      <c r="F4" s="5"/>
      <c r="G4" s="5"/>
      <c r="H4" s="6">
        <v>0.75583333333333336</v>
      </c>
      <c r="I4" s="5" t="s">
        <v>17</v>
      </c>
      <c r="J4" s="7"/>
      <c r="K4" s="7"/>
      <c r="L4" s="7"/>
      <c r="M4" s="7"/>
      <c r="N4" s="8" t="e">
        <f t="shared" si="0"/>
        <v>#DIV/0!</v>
      </c>
      <c r="O4" s="8" t="e">
        <f t="shared" si="1"/>
        <v>#DIV/0!</v>
      </c>
      <c r="P4" s="8" t="e">
        <f t="shared" si="2"/>
        <v>#DIV/0!</v>
      </c>
      <c r="Q4" s="8" t="e">
        <f t="shared" si="3"/>
        <v>#DIV/0!</v>
      </c>
    </row>
    <row r="5" spans="1:22" ht="15" x14ac:dyDescent="0.2">
      <c r="A5" s="5" t="s">
        <v>19</v>
      </c>
      <c r="B5" s="5" t="s">
        <v>46</v>
      </c>
      <c r="C5" s="5"/>
      <c r="D5" s="5"/>
      <c r="E5" s="5"/>
      <c r="F5" s="5"/>
      <c r="G5" s="5"/>
      <c r="H5" s="6">
        <v>1.5097222222222229</v>
      </c>
      <c r="I5" s="5" t="s">
        <v>17</v>
      </c>
      <c r="J5" s="7"/>
      <c r="K5" s="7"/>
      <c r="L5" s="7"/>
      <c r="M5" s="7"/>
      <c r="N5" s="8" t="e">
        <f t="shared" si="0"/>
        <v>#DIV/0!</v>
      </c>
      <c r="O5" s="8" t="e">
        <f t="shared" si="1"/>
        <v>#DIV/0!</v>
      </c>
      <c r="P5" s="8" t="e">
        <f t="shared" si="2"/>
        <v>#DIV/0!</v>
      </c>
      <c r="Q5" s="8" t="e">
        <f t="shared" si="3"/>
        <v>#DIV/0!</v>
      </c>
    </row>
    <row r="6" spans="1:22" ht="15" x14ac:dyDescent="0.2">
      <c r="A6" s="5" t="s">
        <v>20</v>
      </c>
      <c r="B6" s="5" t="s">
        <v>48</v>
      </c>
      <c r="C6" s="5"/>
      <c r="D6" s="5"/>
      <c r="E6" s="5"/>
      <c r="F6" s="5"/>
      <c r="G6" s="5"/>
      <c r="H6" s="6">
        <v>2.233888888888889</v>
      </c>
      <c r="I6" s="5" t="s">
        <v>17</v>
      </c>
      <c r="J6" s="7"/>
      <c r="K6" s="7"/>
      <c r="L6" s="7"/>
      <c r="M6" s="7"/>
      <c r="N6" s="8" t="e">
        <f t="shared" si="0"/>
        <v>#DIV/0!</v>
      </c>
      <c r="O6" s="8" t="e">
        <f t="shared" si="1"/>
        <v>#DIV/0!</v>
      </c>
      <c r="P6" s="8" t="e">
        <f t="shared" si="2"/>
        <v>#DIV/0!</v>
      </c>
      <c r="Q6" s="8" t="e">
        <f t="shared" si="3"/>
        <v>#DIV/0!</v>
      </c>
    </row>
    <row r="7" spans="1:22" ht="15" x14ac:dyDescent="0.2">
      <c r="A7" s="5" t="s">
        <v>21</v>
      </c>
      <c r="B7" s="5" t="s">
        <v>49</v>
      </c>
      <c r="C7" s="5"/>
      <c r="D7" s="5"/>
      <c r="E7" s="5"/>
      <c r="F7" s="5"/>
      <c r="G7" s="5"/>
      <c r="H7" s="6">
        <v>2.9205555555555565</v>
      </c>
      <c r="I7" s="5" t="s">
        <v>22</v>
      </c>
      <c r="J7" s="7"/>
      <c r="K7" s="7"/>
      <c r="L7" s="7"/>
      <c r="M7" s="7"/>
      <c r="N7" s="8" t="e">
        <f t="shared" si="0"/>
        <v>#DIV/0!</v>
      </c>
      <c r="O7" s="8" t="e">
        <f t="shared" si="1"/>
        <v>#DIV/0!</v>
      </c>
      <c r="P7" s="8" t="e">
        <f t="shared" si="2"/>
        <v>#DIV/0!</v>
      </c>
      <c r="Q7" s="8" t="e">
        <f t="shared" si="3"/>
        <v>#DIV/0!</v>
      </c>
    </row>
    <row r="8" spans="1:22" ht="15" x14ac:dyDescent="0.2">
      <c r="A8" s="5" t="s">
        <v>23</v>
      </c>
      <c r="B8" s="5" t="s">
        <v>52</v>
      </c>
      <c r="C8" s="5"/>
      <c r="D8" s="5"/>
      <c r="E8" s="5"/>
      <c r="F8" s="5"/>
      <c r="G8" s="5"/>
      <c r="H8" s="6">
        <v>23.938333333333336</v>
      </c>
      <c r="I8" s="5" t="s">
        <v>22</v>
      </c>
      <c r="J8" s="7"/>
      <c r="K8" s="7"/>
      <c r="L8" s="7"/>
      <c r="M8" s="7"/>
      <c r="N8" s="8" t="e">
        <f t="shared" si="0"/>
        <v>#DIV/0!</v>
      </c>
      <c r="O8" s="8" t="e">
        <f t="shared" si="1"/>
        <v>#DIV/0!</v>
      </c>
      <c r="P8" s="8" t="e">
        <f t="shared" si="2"/>
        <v>#DIV/0!</v>
      </c>
      <c r="Q8" s="8" t="e">
        <f t="shared" si="3"/>
        <v>#DIV/0!</v>
      </c>
    </row>
    <row r="9" spans="1:22" ht="15" x14ac:dyDescent="0.2">
      <c r="A9" s="5" t="s">
        <v>24</v>
      </c>
      <c r="B9" s="5" t="s">
        <v>50</v>
      </c>
      <c r="C9" s="5"/>
      <c r="D9" s="5"/>
      <c r="E9" s="5"/>
      <c r="F9" s="5"/>
      <c r="G9" s="5"/>
      <c r="H9" s="6">
        <v>24.666388888888889</v>
      </c>
      <c r="I9" s="5" t="s">
        <v>22</v>
      </c>
      <c r="J9" s="7"/>
      <c r="K9" s="7"/>
      <c r="L9" s="7"/>
      <c r="M9" s="7"/>
      <c r="N9" s="8" t="e">
        <f t="shared" si="0"/>
        <v>#DIV/0!</v>
      </c>
      <c r="O9" s="8" t="e">
        <f t="shared" si="1"/>
        <v>#DIV/0!</v>
      </c>
      <c r="P9" s="8" t="e">
        <f t="shared" si="2"/>
        <v>#DIV/0!</v>
      </c>
      <c r="Q9" s="8" t="e">
        <f t="shared" si="3"/>
        <v>#DIV/0!</v>
      </c>
    </row>
    <row r="10" spans="1:22" ht="15" x14ac:dyDescent="0.2">
      <c r="A10" s="5" t="s">
        <v>25</v>
      </c>
      <c r="B10" s="5" t="s">
        <v>51</v>
      </c>
      <c r="C10" s="5"/>
      <c r="D10" s="5"/>
      <c r="E10" s="5"/>
      <c r="F10" s="5"/>
      <c r="G10" s="5"/>
      <c r="H10" s="6">
        <v>25.425555555555555</v>
      </c>
      <c r="I10" s="5" t="s">
        <v>26</v>
      </c>
      <c r="J10" s="7"/>
      <c r="K10" s="7"/>
      <c r="L10" s="7"/>
      <c r="M10" s="7"/>
      <c r="N10" s="8" t="e">
        <f t="shared" si="0"/>
        <v>#DIV/0!</v>
      </c>
      <c r="O10" s="8" t="e">
        <f t="shared" si="1"/>
        <v>#DIV/0!</v>
      </c>
      <c r="P10" s="8" t="e">
        <f t="shared" si="2"/>
        <v>#DIV/0!</v>
      </c>
      <c r="Q10" s="8" t="e">
        <f t="shared" si="3"/>
        <v>#DIV/0!</v>
      </c>
    </row>
    <row r="11" spans="1:22" ht="15" x14ac:dyDescent="0.2">
      <c r="A11" s="5" t="s">
        <v>27</v>
      </c>
      <c r="B11" s="5" t="s">
        <v>53</v>
      </c>
      <c r="C11" s="5"/>
      <c r="D11" s="5"/>
      <c r="E11" s="5"/>
      <c r="F11" s="5"/>
      <c r="G11" s="5"/>
      <c r="H11" s="6">
        <v>26.179444444444446</v>
      </c>
      <c r="I11" s="5" t="s">
        <v>26</v>
      </c>
      <c r="J11" s="7"/>
      <c r="K11" s="7"/>
      <c r="L11" s="7"/>
      <c r="M11" s="7"/>
      <c r="N11" s="8" t="e">
        <f t="shared" si="0"/>
        <v>#DIV/0!</v>
      </c>
      <c r="O11" s="8" t="e">
        <f t="shared" si="1"/>
        <v>#DIV/0!</v>
      </c>
      <c r="P11" s="8" t="e">
        <f t="shared" si="2"/>
        <v>#DIV/0!</v>
      </c>
      <c r="Q11" s="8" t="e">
        <f t="shared" si="3"/>
        <v>#DIV/0!</v>
      </c>
    </row>
    <row r="12" spans="1:22" ht="15" x14ac:dyDescent="0.2">
      <c r="A12" s="5" t="s">
        <v>28</v>
      </c>
      <c r="B12" s="5" t="s">
        <v>54</v>
      </c>
      <c r="C12" s="5"/>
      <c r="D12" s="5"/>
      <c r="E12" s="5"/>
      <c r="F12" s="5"/>
      <c r="G12" s="5"/>
      <c r="H12" s="6">
        <v>26.937222222222225</v>
      </c>
      <c r="I12" s="5" t="s">
        <v>26</v>
      </c>
      <c r="J12" s="7"/>
      <c r="K12" s="7"/>
      <c r="L12" s="7"/>
      <c r="M12" s="7"/>
      <c r="N12" s="8" t="e">
        <f t="shared" si="0"/>
        <v>#DIV/0!</v>
      </c>
      <c r="O12" s="8" t="e">
        <f t="shared" si="1"/>
        <v>#DIV/0!</v>
      </c>
      <c r="P12" s="8" t="e">
        <f t="shared" si="2"/>
        <v>#DIV/0!</v>
      </c>
      <c r="Q12" s="8" t="e">
        <f t="shared" si="3"/>
        <v>#DIV/0!</v>
      </c>
    </row>
    <row r="13" spans="1:22" ht="15" x14ac:dyDescent="0.2">
      <c r="A13" s="5" t="s">
        <v>29</v>
      </c>
      <c r="B13" s="5" t="s">
        <v>60</v>
      </c>
      <c r="C13" s="5"/>
      <c r="D13" s="5"/>
      <c r="E13" s="5"/>
      <c r="F13" s="5"/>
      <c r="G13" s="5"/>
      <c r="H13" s="6">
        <v>71.814722222222215</v>
      </c>
      <c r="I13" s="5" t="s">
        <v>26</v>
      </c>
      <c r="J13" s="7"/>
      <c r="K13" s="7"/>
      <c r="L13" s="7"/>
      <c r="M13" s="7"/>
      <c r="N13" s="8" t="e">
        <f t="shared" si="0"/>
        <v>#DIV/0!</v>
      </c>
      <c r="O13" s="8" t="e">
        <f t="shared" si="1"/>
        <v>#DIV/0!</v>
      </c>
      <c r="P13" s="8" t="e">
        <f t="shared" si="2"/>
        <v>#DIV/0!</v>
      </c>
      <c r="Q13" s="8" t="e">
        <f t="shared" si="3"/>
        <v>#DIV/0!</v>
      </c>
    </row>
    <row r="14" spans="1:22" ht="15" x14ac:dyDescent="0.2">
      <c r="A14" s="5" t="s">
        <v>30</v>
      </c>
      <c r="B14" s="5" t="s">
        <v>55</v>
      </c>
      <c r="C14" s="5"/>
      <c r="D14" s="5"/>
      <c r="E14" s="5"/>
      <c r="F14" s="5"/>
      <c r="G14" s="5"/>
      <c r="H14" s="6">
        <v>72.575555555555539</v>
      </c>
      <c r="I14" s="5" t="s">
        <v>26</v>
      </c>
      <c r="J14" s="7"/>
      <c r="K14" s="7"/>
      <c r="L14" s="7"/>
      <c r="M14" s="7"/>
      <c r="N14" s="8" t="e">
        <f t="shared" si="0"/>
        <v>#DIV/0!</v>
      </c>
      <c r="O14" s="8" t="e">
        <f t="shared" si="1"/>
        <v>#DIV/0!</v>
      </c>
      <c r="P14" s="8" t="e">
        <f t="shared" si="2"/>
        <v>#DIV/0!</v>
      </c>
      <c r="Q14" s="8" t="e">
        <f t="shared" si="3"/>
        <v>#DIV/0!</v>
      </c>
    </row>
    <row r="15" spans="1:22" ht="15" x14ac:dyDescent="0.2">
      <c r="A15" s="5" t="s">
        <v>31</v>
      </c>
      <c r="B15" s="5" t="s">
        <v>56</v>
      </c>
      <c r="C15" s="5"/>
      <c r="D15" s="5"/>
      <c r="E15" s="5"/>
      <c r="F15" s="5"/>
      <c r="G15" s="5"/>
      <c r="H15" s="6">
        <v>73.313888888888883</v>
      </c>
      <c r="I15" s="5" t="s">
        <v>26</v>
      </c>
      <c r="J15" s="7"/>
      <c r="K15" s="7"/>
      <c r="L15" s="7"/>
      <c r="M15" s="7"/>
      <c r="N15" s="8" t="e">
        <f t="shared" si="0"/>
        <v>#DIV/0!</v>
      </c>
      <c r="O15" s="8" t="e">
        <f t="shared" si="1"/>
        <v>#DIV/0!</v>
      </c>
      <c r="P15" s="8" t="e">
        <f>L15/$V$3*1000</f>
        <v>#DIV/0!</v>
      </c>
      <c r="Q15" s="8" t="e">
        <f t="shared" si="3"/>
        <v>#DIV/0!</v>
      </c>
    </row>
    <row r="16" spans="1:22" ht="15" x14ac:dyDescent="0.2">
      <c r="A16" s="5" t="s">
        <v>32</v>
      </c>
      <c r="B16" s="5" t="s">
        <v>57</v>
      </c>
      <c r="C16" s="5"/>
      <c r="D16" s="5"/>
      <c r="E16" s="5"/>
      <c r="F16" s="5"/>
      <c r="G16" s="5"/>
      <c r="H16" s="6">
        <v>74.083888888888893</v>
      </c>
      <c r="I16" s="5" t="s">
        <v>26</v>
      </c>
      <c r="J16" s="7"/>
      <c r="K16" s="7"/>
      <c r="L16" s="7"/>
      <c r="M16" s="7"/>
      <c r="N16" s="8" t="e">
        <f t="shared" si="0"/>
        <v>#DIV/0!</v>
      </c>
      <c r="O16" s="8" t="e">
        <f t="shared" si="1"/>
        <v>#DIV/0!</v>
      </c>
      <c r="P16" s="8" t="e">
        <f>L16/$V$3*1000</f>
        <v>#DIV/0!</v>
      </c>
      <c r="Q16" s="8" t="e">
        <f t="shared" si="3"/>
        <v>#DIV/0!</v>
      </c>
    </row>
    <row r="17" spans="1:17" ht="15" x14ac:dyDescent="0.2">
      <c r="A17" s="5" t="s">
        <v>33</v>
      </c>
      <c r="B17" s="5" t="s">
        <v>58</v>
      </c>
      <c r="C17" s="5"/>
      <c r="D17" s="5"/>
      <c r="E17" s="5"/>
      <c r="F17" s="5"/>
      <c r="G17" s="5"/>
      <c r="H17" s="6">
        <v>74.834722222222226</v>
      </c>
      <c r="I17" s="5" t="s">
        <v>26</v>
      </c>
      <c r="J17" s="7"/>
      <c r="K17" s="7"/>
      <c r="L17" s="7"/>
      <c r="M17" s="7"/>
      <c r="N17" s="8" t="e">
        <f t="shared" si="0"/>
        <v>#DIV/0!</v>
      </c>
      <c r="O17" s="8" t="e">
        <f t="shared" si="1"/>
        <v>#DIV/0!</v>
      </c>
      <c r="P17" s="8" t="e">
        <f t="shared" si="2"/>
        <v>#DIV/0!</v>
      </c>
      <c r="Q17" s="8" t="e">
        <f t="shared" si="3"/>
        <v>#DIV/0!</v>
      </c>
    </row>
    <row r="18" spans="1:17" ht="15" x14ac:dyDescent="0.2">
      <c r="A18" s="5"/>
      <c r="B18" s="5"/>
      <c r="C18" s="5"/>
      <c r="D18" s="5"/>
      <c r="E18" s="5"/>
      <c r="F18" s="5"/>
      <c r="G18" s="5"/>
      <c r="H18" s="6"/>
      <c r="I18" s="5" t="s">
        <v>34</v>
      </c>
      <c r="J18" s="7"/>
      <c r="K18" s="7"/>
      <c r="L18" s="7"/>
      <c r="M18" s="7"/>
      <c r="N18" s="8" t="e">
        <f t="shared" si="0"/>
        <v>#DIV/0!</v>
      </c>
      <c r="O18" s="8" t="e">
        <f t="shared" si="1"/>
        <v>#DIV/0!</v>
      </c>
      <c r="P18" s="8" t="e">
        <f t="shared" si="2"/>
        <v>#DIV/0!</v>
      </c>
      <c r="Q18" s="8" t="e">
        <f t="shared" si="3"/>
        <v>#DIV/0!</v>
      </c>
    </row>
    <row r="19" spans="1:17" ht="15" x14ac:dyDescent="0.2">
      <c r="A19" s="5"/>
      <c r="B19" s="5"/>
      <c r="C19" s="5"/>
      <c r="D19" s="5"/>
      <c r="E19" s="5"/>
      <c r="F19" s="5"/>
      <c r="G19" s="5"/>
      <c r="H19" s="6"/>
      <c r="I19" s="5" t="s">
        <v>34</v>
      </c>
      <c r="J19" s="7"/>
      <c r="K19" s="7"/>
      <c r="L19" s="7"/>
      <c r="M19" s="7"/>
      <c r="N19" s="8" t="e">
        <f t="shared" si="0"/>
        <v>#DIV/0!</v>
      </c>
      <c r="O19" s="8" t="e">
        <f t="shared" si="1"/>
        <v>#DIV/0!</v>
      </c>
      <c r="P19" s="8" t="e">
        <f t="shared" si="2"/>
        <v>#DIV/0!</v>
      </c>
      <c r="Q19" s="8" t="e">
        <f t="shared" si="3"/>
        <v>#DIV/0!</v>
      </c>
    </row>
    <row r="20" spans="1:17" ht="15" x14ac:dyDescent="0.2">
      <c r="A20" s="5"/>
      <c r="B20" s="5"/>
      <c r="C20" s="5"/>
      <c r="D20" s="5"/>
      <c r="E20" s="5"/>
      <c r="F20" s="5"/>
      <c r="G20" s="5"/>
      <c r="H20" s="6"/>
      <c r="I20" s="5" t="s">
        <v>34</v>
      </c>
      <c r="J20" s="7"/>
      <c r="K20" s="7"/>
      <c r="L20" s="7"/>
      <c r="M20" s="7"/>
      <c r="N20" s="8" t="e">
        <f t="shared" si="0"/>
        <v>#DIV/0!</v>
      </c>
      <c r="O20" s="8" t="e">
        <f t="shared" si="1"/>
        <v>#DIV/0!</v>
      </c>
      <c r="P20" s="8" t="e">
        <f t="shared" si="2"/>
        <v>#DIV/0!</v>
      </c>
      <c r="Q20" s="8" t="e">
        <f t="shared" si="3"/>
        <v>#DIV/0!</v>
      </c>
    </row>
    <row r="21" spans="1:17" ht="15" x14ac:dyDescent="0.2">
      <c r="A21" s="5"/>
      <c r="B21" s="5"/>
      <c r="C21" s="5"/>
      <c r="D21" s="5"/>
      <c r="E21" s="5"/>
      <c r="F21" s="5"/>
      <c r="G21" s="5"/>
      <c r="H21" s="6"/>
      <c r="I21" s="5" t="s">
        <v>34</v>
      </c>
      <c r="J21" s="7"/>
      <c r="K21" s="7"/>
      <c r="L21" s="7"/>
      <c r="M21" s="7"/>
      <c r="N21" s="8" t="e">
        <f t="shared" si="0"/>
        <v>#DIV/0!</v>
      </c>
      <c r="O21" s="8" t="e">
        <f t="shared" si="1"/>
        <v>#DIV/0!</v>
      </c>
      <c r="P21" s="8" t="e">
        <f t="shared" si="2"/>
        <v>#DIV/0!</v>
      </c>
      <c r="Q21" s="8" t="e">
        <f t="shared" si="3"/>
        <v>#DIV/0!</v>
      </c>
    </row>
    <row r="31" spans="1:17" x14ac:dyDescent="0.2">
      <c r="D31" t="s">
        <v>35</v>
      </c>
      <c r="E31" t="s">
        <v>36</v>
      </c>
    </row>
    <row r="32" spans="1:17" x14ac:dyDescent="0.2">
      <c r="D32" t="s">
        <v>9</v>
      </c>
      <c r="E32" t="s">
        <v>37</v>
      </c>
    </row>
    <row r="33" spans="4:5" x14ac:dyDescent="0.2">
      <c r="D33" t="s">
        <v>10</v>
      </c>
      <c r="E33" t="s">
        <v>38</v>
      </c>
    </row>
    <row r="34" spans="4:5" x14ac:dyDescent="0.2">
      <c r="D34" t="s">
        <v>11</v>
      </c>
      <c r="E34" t="s">
        <v>39</v>
      </c>
    </row>
    <row r="35" spans="4:5" x14ac:dyDescent="0.2">
      <c r="D35" t="s">
        <v>12</v>
      </c>
      <c r="E35" t="s">
        <v>40</v>
      </c>
    </row>
  </sheetData>
  <sheetProtection selectLockedCells="1" selectUnlockedCells="1"/>
  <mergeCells count="1">
    <mergeCell ref="J1:M1"/>
  </mergeCells>
  <pageMargins left="0.25" right="0.25" top="0.25" bottom="0.25" header="0.51180555555555551" footer="0.51180555555555551"/>
  <pageSetup scale="78" orientation="landscape" useFirstPageNumber="1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topLeftCell="A25" zoomScale="110" zoomScaleNormal="110" workbookViewId="0">
      <selection activeCell="O24" sqref="O24"/>
    </sheetView>
  </sheetViews>
  <sheetFormatPr defaultColWidth="11.5703125" defaultRowHeight="12.75" x14ac:dyDescent="0.2"/>
  <sheetData/>
  <sheetProtection selectLockedCells="1" selectUnlockedCells="1"/>
  <pageMargins left="0.25" right="0.25" top="0.25" bottom="0.25" header="0.51180555555555551" footer="0.51180555555555551"/>
  <pageSetup scale="90" firstPageNumber="0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Raw Data</vt:lpstr>
      <vt:lpstr>Big Plot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2013-07-30T19:04:40Z</dcterms:created>
  <dcterms:modified xsi:type="dcterms:W3CDTF">2014-12-10T19:36:12Z</dcterms:modified>
</cp:coreProperties>
</file>